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83 NPO\1 výzva\"/>
    </mc:Choice>
  </mc:AlternateContent>
  <xr:revisionPtr revIDLastSave="0" documentId="13_ncr:1_{AA457233-B4D8-477B-9390-B1D805EC15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P7" i="1"/>
  <c r="Q10" i="1" s="1"/>
  <c r="T7" i="1" l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<sst xmlns="http://schemas.openxmlformats.org/spreadsheetml/2006/main" count="44" uniqueCount="42">
  <si>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</si>
  <si>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</si>
  <si>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</si>
  <si>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</si>
  <si>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</si>
  <si>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</si>
  <si>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</si>
  <si>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</si>
  <si>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</si>
  <si>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</si>
  <si>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</si>
  <si>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</si>
  <si>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32321200-1 - Audiovizuální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</si>
  <si>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</si>
  <si>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</si>
  <si>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</si>
  <si>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</si>
  <si>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</si>
  <si>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</si>
  <si>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</si>
  <si>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</si>
  <si>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</si>
  <si>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</si>
  <si>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</si>
  <si>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</si>
  <si>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</si>
  <si>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</si>
  <si>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</si>
  <si>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</si>
  <si>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</si>
  <si>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Samostatná faktura</t>
  </si>
  <si>
    <t>Termín dodání</t>
  </si>
  <si>
    <t xml:space="preserve">Národní plán obnovy pro oblast vysokých škol
pro roky 2022–2024
Název projektu: Digitalizace a rozvoj flexibilních forem vzdělávání na ZČU - DIGIFLEX
Číslo projektu: NPO_ZČU_MSMT-16584/2022
</t>
  </si>
  <si>
    <t>Mikrofonní pole s Dante a USB rozhraním k PC</t>
  </si>
  <si>
    <t>sada</t>
  </si>
  <si>
    <t>Petr Jakubik,
Tel.: 606 050 828</t>
  </si>
  <si>
    <t>Dodání a fakturace do konce roku 2023, tj. do 31.12.2023.</t>
  </si>
  <si>
    <t>NE</t>
  </si>
  <si>
    <t>Příloha č. 2 Kupní smlouvy - technická specifikace
Audiovizuální technika (II.) 083 - 2022</t>
  </si>
  <si>
    <r>
      <t xml:space="preserve">Univerzitní 22, 
301 00 Plzeň,
</t>
    </r>
    <r>
      <rPr>
        <b/>
        <sz val="11"/>
        <rFont val="Calibri"/>
        <family val="2"/>
        <charset val="238"/>
        <scheme val="minor"/>
      </rPr>
      <t>Centrum informatizace a výpočetní techniky,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místnost UI 319</t>
    </r>
  </si>
  <si>
    <t>Včetně potřebných komponent k montáži a funkcionality.
Součástí jednoduchého zaškolení ovládání a konfigurace.
Dodání a fakturace do konce roku 2023.</t>
  </si>
  <si>
    <r>
      <t xml:space="preserve">Minimální parametry, funkčnost a konfigurace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specifikace_AVT (II.)-083-2022.pdf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</si>
</sst>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49" fontId="13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8" fillId="3" borderId="4" xfId="0" applyNumberFormat="1" applyFont="1" applyFill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165" fontId="0" fillId="0" borderId="4" xfId="0" applyNumberFormat="1" applyBorder="1" applyAlignment="1">
      <alignment horizontal="right" vertical="center" indent="1"/>
    </xf>
    <xf numFmtId="0" fontId="2" fillId="3" borderId="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7"/>
  <sheetViews>
    <sheetView tabSelected="1" zoomScale="62" zoomScaleNormal="62" workbookViewId="0">
      <selection activeCell="O7" sqref="O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42578125" style="1" customWidth="1"/>
    <col min="4" max="4" width="10.7109375" style="2" customWidth="1"/>
    <col min="5" max="5" width="10.28515625" style="3" customWidth="1"/>
    <col min="6" max="6" width="73.85546875" style="1" customWidth="1"/>
    <col min="7" max="7" width="27.85546875" style="1" customWidth="1"/>
    <col min="8" max="8" width="22.140625" style="1" customWidth="1"/>
    <col min="9" max="9" width="24.140625" style="1" customWidth="1"/>
    <col min="10" max="10" width="16.5703125" style="1" customWidth="1"/>
    <col min="11" max="11" width="49.5703125" customWidth="1"/>
    <col min="12" max="12" width="60.7109375" customWidth="1"/>
    <col min="13" max="13" width="21.5703125" customWidth="1"/>
    <col min="14" max="14" width="42.7109375" style="1" customWidth="1"/>
    <col min="15" max="15" width="37.5703125" style="1" customWidth="1"/>
    <col min="16" max="16" width="19.4257812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19.7109375" bestFit="1" customWidth="1"/>
    <col min="21" max="21" width="11.5703125" hidden="1" customWidth="1"/>
    <col min="22" max="22" width="27.85546875" style="4" customWidth="1"/>
  </cols>
  <sheetData>
    <row r="1" spans="1:22" ht="42.6" customHeight="1" x14ac:dyDescent="0.25">
      <c r="B1" s="59" t="s">
        <v>38</v>
      </c>
      <c r="C1" s="59"/>
      <c r="D1" s="59"/>
      <c r="E1" s="59"/>
    </row>
    <row r="2" spans="1:22" ht="18.75" x14ac:dyDescent="0.25">
      <c r="C2"/>
      <c r="D2" s="11"/>
      <c r="E2" s="5"/>
      <c r="F2" s="6"/>
      <c r="G2" s="6"/>
      <c r="H2" s="6"/>
      <c r="I2"/>
      <c r="J2" s="7"/>
      <c r="N2" s="36"/>
      <c r="O2" s="6"/>
      <c r="P2" s="6"/>
      <c r="Q2" s="6"/>
      <c r="R2" s="6"/>
      <c r="T2" s="8"/>
      <c r="U2" s="9"/>
      <c r="V2" s="10"/>
    </row>
    <row r="3" spans="1:22" ht="18" customHeight="1" x14ac:dyDescent="0.25">
      <c r="B3" s="14"/>
      <c r="C3" s="12" t="s">
        <v>0</v>
      </c>
      <c r="D3" s="13"/>
      <c r="E3" s="13"/>
      <c r="F3" s="13"/>
      <c r="G3" s="37"/>
      <c r="H3" s="37"/>
      <c r="I3" s="37"/>
      <c r="J3" s="37"/>
      <c r="K3" s="37"/>
      <c r="L3" s="37"/>
      <c r="M3" s="8"/>
      <c r="N3" s="35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41" t="s">
        <v>2</v>
      </c>
      <c r="H5" s="41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42" t="s">
        <v>5</v>
      </c>
      <c r="H6" s="42" t="s">
        <v>27</v>
      </c>
      <c r="I6" s="34" t="s">
        <v>16</v>
      </c>
      <c r="J6" s="34" t="s">
        <v>17</v>
      </c>
      <c r="K6" s="23" t="s">
        <v>29</v>
      </c>
      <c r="L6" s="34" t="s">
        <v>18</v>
      </c>
      <c r="M6" s="38" t="s">
        <v>19</v>
      </c>
      <c r="N6" s="34" t="s">
        <v>20</v>
      </c>
      <c r="O6" s="23" t="s">
        <v>31</v>
      </c>
      <c r="P6" s="34" t="s">
        <v>21</v>
      </c>
      <c r="Q6" s="23" t="s">
        <v>6</v>
      </c>
      <c r="R6" s="24" t="s">
        <v>7</v>
      </c>
      <c r="S6" s="43" t="s">
        <v>8</v>
      </c>
      <c r="T6" s="43" t="s">
        <v>9</v>
      </c>
      <c r="U6" s="34" t="s">
        <v>22</v>
      </c>
      <c r="V6" s="34" t="s">
        <v>23</v>
      </c>
    </row>
    <row r="7" spans="1:22" ht="183" customHeight="1" thickTop="1" thickBot="1" x14ac:dyDescent="0.3">
      <c r="A7" s="25"/>
      <c r="B7" s="44">
        <v>1</v>
      </c>
      <c r="C7" s="45" t="s">
        <v>33</v>
      </c>
      <c r="D7" s="46">
        <v>1</v>
      </c>
      <c r="E7" s="47" t="s">
        <v>34</v>
      </c>
      <c r="F7" s="48" t="s">
        <v>41</v>
      </c>
      <c r="G7" s="70"/>
      <c r="H7" s="49" t="s">
        <v>37</v>
      </c>
      <c r="I7" s="45" t="s">
        <v>30</v>
      </c>
      <c r="J7" s="50" t="s">
        <v>28</v>
      </c>
      <c r="K7" s="51" t="s">
        <v>32</v>
      </c>
      <c r="L7" s="52" t="s">
        <v>40</v>
      </c>
      <c r="M7" s="58" t="s">
        <v>35</v>
      </c>
      <c r="N7" s="48" t="s">
        <v>39</v>
      </c>
      <c r="O7" s="53" t="s">
        <v>36</v>
      </c>
      <c r="P7" s="54">
        <f>D7*Q7</f>
        <v>66115</v>
      </c>
      <c r="Q7" s="55">
        <v>66115</v>
      </c>
      <c r="R7" s="71"/>
      <c r="S7" s="57">
        <f>D7*R7</f>
        <v>0</v>
      </c>
      <c r="T7" s="56" t="str">
        <f t="shared" ref="T7" si="0">IF(ISNUMBER(R7), IF(R7&gt;Q7,"NEVYHOVUJE","VYHOVUJE")," ")</f>
        <v xml:space="preserve"> </v>
      </c>
      <c r="U7" s="47"/>
      <c r="V7" s="47" t="s">
        <v>12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39"/>
    </row>
    <row r="9" spans="1:22" ht="49.5" customHeight="1" thickTop="1" thickBot="1" x14ac:dyDescent="0.3">
      <c r="B9" s="65" t="s">
        <v>26</v>
      </c>
      <c r="C9" s="66"/>
      <c r="D9" s="66"/>
      <c r="E9" s="66"/>
      <c r="F9" s="66"/>
      <c r="G9" s="66"/>
      <c r="H9" s="40"/>
      <c r="I9" s="26"/>
      <c r="J9" s="26"/>
      <c r="K9" s="26"/>
      <c r="L9" s="27"/>
      <c r="M9" s="7"/>
      <c r="N9" s="7"/>
      <c r="O9" s="28"/>
      <c r="P9" s="28"/>
      <c r="Q9" s="29" t="s">
        <v>10</v>
      </c>
      <c r="R9" s="67" t="s">
        <v>11</v>
      </c>
      <c r="S9" s="68"/>
      <c r="T9" s="69"/>
      <c r="U9" s="21"/>
      <c r="V9" s="30"/>
    </row>
    <row r="10" spans="1:22" ht="53.25" customHeight="1" thickTop="1" thickBot="1" x14ac:dyDescent="0.3">
      <c r="B10" s="64" t="s">
        <v>24</v>
      </c>
      <c r="C10" s="64"/>
      <c r="D10" s="64"/>
      <c r="E10" s="64"/>
      <c r="F10" s="64"/>
      <c r="G10" s="64"/>
      <c r="H10" s="64"/>
      <c r="I10" s="31"/>
      <c r="L10" s="11"/>
      <c r="M10" s="11"/>
      <c r="N10" s="11"/>
      <c r="O10" s="32"/>
      <c r="P10" s="32"/>
      <c r="Q10" s="33">
        <f>SUM(P7:P7)</f>
        <v>66115</v>
      </c>
      <c r="R10" s="60">
        <f>SUM(S7:S7)</f>
        <v>0</v>
      </c>
      <c r="S10" s="61"/>
      <c r="T10" s="62"/>
    </row>
    <row r="11" spans="1:22" ht="15.75" thickTop="1" x14ac:dyDescent="0.25">
      <c r="B11" s="63" t="s">
        <v>25</v>
      </c>
      <c r="C11" s="63"/>
      <c r="D11" s="63"/>
      <c r="E11" s="63"/>
      <c r="F11" s="63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qnblDWumrjeM+z1PKIkz//SEQgUS59bC7YcYr/A28sivapSLLM5xlAo1hJXznV8iIHEBj7/BUECGRb85Ch81eQ==" saltValue="x+phLtByBvS7k11yFlipUQ==" spinCount="100000" sheet="1" objects="1" scenarios="1"/>
  <mergeCells count="6">
    <mergeCell ref="B1:E1"/>
    <mergeCell ref="R10:T10"/>
    <mergeCell ref="B11:F11"/>
    <mergeCell ref="B10:H10"/>
    <mergeCell ref="B9:G9"/>
    <mergeCell ref="R9:T9"/>
  </mergeCells>
  <conditionalFormatting sqref="T7">
    <cfRule type="cellIs" dxfId="6" priority="64" operator="equal">
      <formula>"VYHOVUJE"</formula>
    </cfRule>
  </conditionalFormatting>
  <conditionalFormatting sqref="T7">
    <cfRule type="cellIs" dxfId="5" priority="63" operator="equal">
      <formula>"NEVYHOVUJE"</formula>
    </cfRule>
  </conditionalFormatting>
  <conditionalFormatting sqref="R7 G7:H7">
    <cfRule type="containsBlanks" dxfId="4" priority="44">
      <formula>LEN(TRIM(G7))=0</formula>
    </cfRule>
  </conditionalFormatting>
  <conditionalFormatting sqref="G7:H7 R7">
    <cfRule type="notContainsBlanks" dxfId="3" priority="42">
      <formula>LEN(TRIM(G7))&gt;0</formula>
    </cfRule>
  </conditionalFormatting>
  <conditionalFormatting sqref="G7:H7 R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0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2022-11-29T07:27:06Z</cp:lastPrinted>
  <dcterms:created xsi:type="dcterms:W3CDTF">2014-03-05T12:43:32Z</dcterms:created>
  <dcterms:modified xsi:type="dcterms:W3CDTF">2022-12-21T08:59:22Z</dcterms:modified>
</cp:coreProperties>
</file>